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heine/Documents/GitHub/atb_transportation/2024/manual_inputs/"/>
    </mc:Choice>
  </mc:AlternateContent>
  <xr:revisionPtr revIDLastSave="0" documentId="13_ncr:1_{57FFBDF5-65A2-A040-92BD-8D3DCF6518D1}" xr6:coauthVersionLast="47" xr6:coauthVersionMax="47" xr10:uidLastSave="{00000000-0000-0000-0000-000000000000}"/>
  <bookViews>
    <workbookView xWindow="0" yWindow="500" windowWidth="38400" windowHeight="19960" xr2:uid="{25AB4F62-BD12-C04A-A78A-726431290DF1}"/>
  </bookViews>
  <sheets>
    <sheet name="class_multipliers" sheetId="1" r:id="rId1"/>
    <sheet name="powertrain_multipliers" sheetId="2" r:id="rId2"/>
    <sheet name="baseline_repair_cost" sheetId="3" r:id="rId3"/>
    <sheet name="maintenance_cos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8" i="3" s="1"/>
  <c r="C9" i="3" s="1"/>
  <c r="C10" i="3" s="1"/>
  <c r="C11" i="3" s="1"/>
  <c r="C12" i="3" s="1"/>
  <c r="C13" i="3" s="1"/>
  <c r="C14" i="3" s="1"/>
  <c r="C15" i="3" s="1"/>
  <c r="C16" i="3" s="1"/>
</calcChain>
</file>

<file path=xl/sharedStrings.xml><?xml version="1.0" encoding="utf-8"?>
<sst xmlns="http://schemas.openxmlformats.org/spreadsheetml/2006/main" count="181" uniqueCount="36">
  <si>
    <t>vehicle_class</t>
  </si>
  <si>
    <t>Compact</t>
  </si>
  <si>
    <t>Midsize</t>
  </si>
  <si>
    <t>Small SUV</t>
  </si>
  <si>
    <t>Midsize SUV</t>
  </si>
  <si>
    <t>Pickup</t>
  </si>
  <si>
    <t>class_multiplier</t>
  </si>
  <si>
    <t>notes</t>
  </si>
  <si>
    <t>reference</t>
  </si>
  <si>
    <t>Gasoline</t>
  </si>
  <si>
    <t>Diesel</t>
  </si>
  <si>
    <t>Natural Gas</t>
  </si>
  <si>
    <t>Battery Electric</t>
  </si>
  <si>
    <t>Plug-in Hybrid</t>
  </si>
  <si>
    <t>Hydrogen Fuel Cell</t>
  </si>
  <si>
    <t>Gasoline Hybrid</t>
  </si>
  <si>
    <t>vehicle_powertrain</t>
  </si>
  <si>
    <t>powertrain_multiplier</t>
  </si>
  <si>
    <t>year_index</t>
  </si>
  <si>
    <t>dollar_year</t>
  </si>
  <si>
    <t>maintenance_cost($/mi)</t>
  </si>
  <si>
    <t>vehicle_weight_category</t>
  </si>
  <si>
    <t>Light Duty</t>
  </si>
  <si>
    <t>baseline_repair_cost($/mi)</t>
  </si>
  <si>
    <t>reference_url</t>
  </si>
  <si>
    <t>From table 3.17</t>
  </si>
  <si>
    <t>https://www.academia.edu/76721597/Comprehensive_Total_Cost_of_Ownership_Quantification_for_Vehicles_with_Different_Size_Classes_and_Powertrains</t>
  </si>
  <si>
    <t>Burnham, et al., 2021</t>
  </si>
  <si>
    <t>Found on page 88</t>
  </si>
  <si>
    <t>Found on pages 88-83</t>
  </si>
  <si>
    <t>Found on pages 88-84</t>
  </si>
  <si>
    <t>Found on pages 88-85</t>
  </si>
  <si>
    <t>Found on pages 88-86</t>
  </si>
  <si>
    <t>Found on pages 88-87</t>
  </si>
  <si>
    <t>Found on pages 88-88</t>
  </si>
  <si>
    <t>Found on pages 88-89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</si>
</sst>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B7BF3-3B31-A94B-9491-D459A33AFECE}">
  <dimension ref="A1:F6"/>
  <sheetViews>
    <sheetView tabSelected="1" workbookViewId="0">
      <selection activeCell="D10" sqref="D10"/>
    </sheetView>
  </sheetViews>
  <sheetFormatPr baseColWidth="10" defaultRowHeight="16" x14ac:dyDescent="0.2"/>
  <cols>
    <col min="2" max="2" width="12" bestFit="1" customWidth="1"/>
    <col min="3" max="3" width="14" bestFit="1" customWidth="1"/>
    <col min="4" max="4" width="13.6640625" bestFit="1" customWidth="1"/>
    <col min="5" max="5" width="18.33203125" bestFit="1" customWidth="1"/>
  </cols>
  <sheetData>
    <row r="1" spans="1:6" x14ac:dyDescent="0.2">
      <c r="A1" t="s">
        <v>21</v>
      </c>
      <c r="B1" t="s">
        <v>0</v>
      </c>
      <c r="C1" t="s">
        <v>6</v>
      </c>
      <c r="D1" t="s">
        <v>7</v>
      </c>
      <c r="E1" t="s">
        <v>8</v>
      </c>
      <c r="F1" t="s">
        <v>24</v>
      </c>
    </row>
    <row r="2" spans="1:6" x14ac:dyDescent="0.2">
      <c r="A2" t="s">
        <v>22</v>
      </c>
      <c r="B2" t="s">
        <v>1</v>
      </c>
      <c r="C2">
        <v>1</v>
      </c>
      <c r="D2" t="s">
        <v>25</v>
      </c>
      <c r="E2" t="s">
        <v>27</v>
      </c>
      <c r="F2" t="s">
        <v>26</v>
      </c>
    </row>
    <row r="3" spans="1:6" x14ac:dyDescent="0.2">
      <c r="A3" t="s">
        <v>22</v>
      </c>
      <c r="B3" t="s">
        <v>2</v>
      </c>
      <c r="C3">
        <v>1</v>
      </c>
      <c r="D3" t="s">
        <v>25</v>
      </c>
      <c r="E3" t="s">
        <v>27</v>
      </c>
      <c r="F3" t="s">
        <v>26</v>
      </c>
    </row>
    <row r="4" spans="1:6" x14ac:dyDescent="0.2">
      <c r="A4" t="s">
        <v>22</v>
      </c>
      <c r="B4" t="s">
        <v>3</v>
      </c>
      <c r="C4">
        <v>0.91</v>
      </c>
      <c r="D4" t="s">
        <v>25</v>
      </c>
      <c r="E4" t="s">
        <v>27</v>
      </c>
      <c r="F4" t="s">
        <v>26</v>
      </c>
    </row>
    <row r="5" spans="1:6" x14ac:dyDescent="0.2">
      <c r="A5" t="s">
        <v>22</v>
      </c>
      <c r="B5" t="s">
        <v>4</v>
      </c>
      <c r="C5">
        <v>0.91</v>
      </c>
      <c r="D5" t="s">
        <v>25</v>
      </c>
      <c r="E5" t="s">
        <v>27</v>
      </c>
      <c r="F5" t="s">
        <v>26</v>
      </c>
    </row>
    <row r="6" spans="1:6" x14ac:dyDescent="0.2">
      <c r="A6" t="s">
        <v>22</v>
      </c>
      <c r="B6" t="s">
        <v>5</v>
      </c>
      <c r="C6">
        <v>0.7</v>
      </c>
      <c r="D6" t="s">
        <v>25</v>
      </c>
      <c r="E6" t="s">
        <v>27</v>
      </c>
      <c r="F6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78C5-5B65-2E40-91B1-751F36F23EF7}">
  <dimension ref="A1:F8"/>
  <sheetViews>
    <sheetView workbookViewId="0">
      <selection activeCell="B15" sqref="B15"/>
    </sheetView>
  </sheetViews>
  <sheetFormatPr baseColWidth="10" defaultRowHeight="16" x14ac:dyDescent="0.2"/>
  <cols>
    <col min="1" max="1" width="21.1640625" bestFit="1" customWidth="1"/>
    <col min="2" max="2" width="16.83203125" bestFit="1" customWidth="1"/>
    <col min="3" max="3" width="18.83203125" bestFit="1" customWidth="1"/>
    <col min="4" max="4" width="13.6640625" bestFit="1" customWidth="1"/>
    <col min="5" max="5" width="18.33203125" bestFit="1" customWidth="1"/>
    <col min="6" max="6" width="131.5" bestFit="1" customWidth="1"/>
  </cols>
  <sheetData>
    <row r="1" spans="1:6" x14ac:dyDescent="0.2">
      <c r="A1" t="s">
        <v>21</v>
      </c>
      <c r="B1" t="s">
        <v>16</v>
      </c>
      <c r="C1" t="s">
        <v>17</v>
      </c>
      <c r="D1" t="s">
        <v>7</v>
      </c>
      <c r="E1" t="s">
        <v>8</v>
      </c>
      <c r="F1" t="s">
        <v>24</v>
      </c>
    </row>
    <row r="2" spans="1:6" x14ac:dyDescent="0.2">
      <c r="A2" t="s">
        <v>22</v>
      </c>
      <c r="B2" t="s">
        <v>9</v>
      </c>
      <c r="C2">
        <v>1</v>
      </c>
      <c r="D2" t="s">
        <v>25</v>
      </c>
      <c r="E2" t="s">
        <v>27</v>
      </c>
      <c r="F2" t="s">
        <v>26</v>
      </c>
    </row>
    <row r="3" spans="1:6" x14ac:dyDescent="0.2">
      <c r="A3" t="s">
        <v>22</v>
      </c>
      <c r="B3" t="s">
        <v>10</v>
      </c>
      <c r="C3">
        <v>1</v>
      </c>
      <c r="D3" t="s">
        <v>25</v>
      </c>
      <c r="E3" t="s">
        <v>27</v>
      </c>
      <c r="F3" t="s">
        <v>26</v>
      </c>
    </row>
    <row r="4" spans="1:6" x14ac:dyDescent="0.2">
      <c r="A4" t="s">
        <v>22</v>
      </c>
      <c r="B4" t="s">
        <v>11</v>
      </c>
      <c r="C4">
        <v>1</v>
      </c>
      <c r="D4" t="s">
        <v>25</v>
      </c>
      <c r="E4" t="s">
        <v>27</v>
      </c>
      <c r="F4" t="s">
        <v>26</v>
      </c>
    </row>
    <row r="5" spans="1:6" x14ac:dyDescent="0.2">
      <c r="A5" t="s">
        <v>22</v>
      </c>
      <c r="B5" t="s">
        <v>15</v>
      </c>
      <c r="C5">
        <v>0.91</v>
      </c>
      <c r="D5" t="s">
        <v>25</v>
      </c>
      <c r="E5" t="s">
        <v>27</v>
      </c>
      <c r="F5" t="s">
        <v>26</v>
      </c>
    </row>
    <row r="6" spans="1:6" x14ac:dyDescent="0.2">
      <c r="A6" t="s">
        <v>22</v>
      </c>
      <c r="B6" t="s">
        <v>13</v>
      </c>
      <c r="C6">
        <v>0.86</v>
      </c>
      <c r="D6" t="s">
        <v>25</v>
      </c>
      <c r="E6" t="s">
        <v>27</v>
      </c>
      <c r="F6" t="s">
        <v>26</v>
      </c>
    </row>
    <row r="7" spans="1:6" x14ac:dyDescent="0.2">
      <c r="A7" t="s">
        <v>22</v>
      </c>
      <c r="B7" t="s">
        <v>12</v>
      </c>
      <c r="C7">
        <v>0.67</v>
      </c>
      <c r="D7" t="s">
        <v>25</v>
      </c>
      <c r="E7" t="s">
        <v>27</v>
      </c>
      <c r="F7" t="s">
        <v>26</v>
      </c>
    </row>
    <row r="8" spans="1:6" x14ac:dyDescent="0.2">
      <c r="A8" t="s">
        <v>22</v>
      </c>
      <c r="B8" t="s">
        <v>14</v>
      </c>
      <c r="C8">
        <v>0.67</v>
      </c>
      <c r="D8" t="s">
        <v>25</v>
      </c>
      <c r="E8" t="s">
        <v>27</v>
      </c>
      <c r="F8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7F45-CA51-9E4E-A3F3-979A395BA0C7}">
  <dimension ref="A1:G16"/>
  <sheetViews>
    <sheetView workbookViewId="0">
      <selection activeCell="F1" sqref="F1:G3"/>
    </sheetView>
  </sheetViews>
  <sheetFormatPr baseColWidth="10" defaultRowHeight="16" x14ac:dyDescent="0.2"/>
  <cols>
    <col min="1" max="1" width="21.1640625" bestFit="1" customWidth="1"/>
    <col min="2" max="2" width="9.83203125" bestFit="1" customWidth="1"/>
    <col min="3" max="3" width="23.33203125" bestFit="1" customWidth="1"/>
    <col min="4" max="4" width="10.1640625" bestFit="1" customWidth="1"/>
    <col min="5" max="5" width="18.5" bestFit="1" customWidth="1"/>
    <col min="6" max="6" width="18.33203125" bestFit="1" customWidth="1"/>
  </cols>
  <sheetData>
    <row r="1" spans="1:7" x14ac:dyDescent="0.2">
      <c r="A1" t="s">
        <v>21</v>
      </c>
      <c r="B1" t="s">
        <v>18</v>
      </c>
      <c r="C1" t="s">
        <v>23</v>
      </c>
      <c r="D1" t="s">
        <v>19</v>
      </c>
      <c r="E1" t="s">
        <v>7</v>
      </c>
      <c r="F1" t="s">
        <v>8</v>
      </c>
      <c r="G1" t="s">
        <v>24</v>
      </c>
    </row>
    <row r="2" spans="1:7" x14ac:dyDescent="0.2">
      <c r="A2" t="s">
        <v>22</v>
      </c>
      <c r="B2">
        <v>0</v>
      </c>
      <c r="C2">
        <v>0</v>
      </c>
      <c r="D2">
        <v>2020</v>
      </c>
      <c r="E2" t="s">
        <v>28</v>
      </c>
      <c r="F2" t="s">
        <v>27</v>
      </c>
      <c r="G2" t="s">
        <v>26</v>
      </c>
    </row>
    <row r="3" spans="1:7" x14ac:dyDescent="0.2">
      <c r="A3" t="s">
        <v>22</v>
      </c>
      <c r="B3">
        <v>1</v>
      </c>
      <c r="C3">
        <v>0</v>
      </c>
      <c r="D3">
        <v>2020</v>
      </c>
      <c r="E3" t="s">
        <v>28</v>
      </c>
      <c r="F3" t="s">
        <v>27</v>
      </c>
      <c r="G3" t="s">
        <v>26</v>
      </c>
    </row>
    <row r="4" spans="1:7" x14ac:dyDescent="0.2">
      <c r="A4" t="s">
        <v>22</v>
      </c>
      <c r="B4">
        <v>2</v>
      </c>
      <c r="C4">
        <v>3.3300000000000001E-3</v>
      </c>
      <c r="D4">
        <v>2020</v>
      </c>
      <c r="E4" t="s">
        <v>28</v>
      </c>
      <c r="F4" t="s">
        <v>27</v>
      </c>
      <c r="G4" t="s">
        <v>26</v>
      </c>
    </row>
    <row r="5" spans="1:7" x14ac:dyDescent="0.2">
      <c r="A5" t="s">
        <v>22</v>
      </c>
      <c r="B5">
        <v>3</v>
      </c>
      <c r="C5">
        <v>0.01</v>
      </c>
      <c r="D5">
        <v>2020</v>
      </c>
      <c r="E5" t="s">
        <v>28</v>
      </c>
      <c r="F5" t="s">
        <v>27</v>
      </c>
      <c r="G5" t="s">
        <v>26</v>
      </c>
    </row>
    <row r="6" spans="1:7" x14ac:dyDescent="0.2">
      <c r="A6" t="s">
        <v>22</v>
      </c>
      <c r="B6">
        <v>4</v>
      </c>
      <c r="C6">
        <v>1.67E-2</v>
      </c>
      <c r="D6">
        <v>2020</v>
      </c>
      <c r="E6" t="s">
        <v>28</v>
      </c>
      <c r="F6" t="s">
        <v>27</v>
      </c>
      <c r="G6" t="s">
        <v>26</v>
      </c>
    </row>
    <row r="7" spans="1:7" x14ac:dyDescent="0.2">
      <c r="A7" t="s">
        <v>22</v>
      </c>
      <c r="B7">
        <v>5</v>
      </c>
      <c r="C7">
        <f t="shared" ref="C7:C16" si="0">C6+0.00333</f>
        <v>2.0029999999999999E-2</v>
      </c>
      <c r="D7">
        <v>2020</v>
      </c>
      <c r="E7" t="s">
        <v>28</v>
      </c>
      <c r="F7" t="s">
        <v>27</v>
      </c>
      <c r="G7" t="s">
        <v>26</v>
      </c>
    </row>
    <row r="8" spans="1:7" x14ac:dyDescent="0.2">
      <c r="A8" t="s">
        <v>22</v>
      </c>
      <c r="B8">
        <v>6</v>
      </c>
      <c r="C8">
        <f t="shared" si="0"/>
        <v>2.3359999999999999E-2</v>
      </c>
      <c r="D8">
        <v>2020</v>
      </c>
      <c r="E8" t="s">
        <v>28</v>
      </c>
      <c r="F8" t="s">
        <v>27</v>
      </c>
      <c r="G8" t="s">
        <v>26</v>
      </c>
    </row>
    <row r="9" spans="1:7" x14ac:dyDescent="0.2">
      <c r="A9" t="s">
        <v>22</v>
      </c>
      <c r="B9">
        <v>7</v>
      </c>
      <c r="C9">
        <f t="shared" si="0"/>
        <v>2.6689999999999998E-2</v>
      </c>
      <c r="D9">
        <v>2020</v>
      </c>
      <c r="E9" t="s">
        <v>28</v>
      </c>
      <c r="F9" t="s">
        <v>27</v>
      </c>
      <c r="G9" t="s">
        <v>26</v>
      </c>
    </row>
    <row r="10" spans="1:7" x14ac:dyDescent="0.2">
      <c r="A10" t="s">
        <v>22</v>
      </c>
      <c r="B10">
        <v>8</v>
      </c>
      <c r="C10">
        <f t="shared" si="0"/>
        <v>3.0019999999999998E-2</v>
      </c>
      <c r="D10">
        <v>2020</v>
      </c>
      <c r="E10" t="s">
        <v>28</v>
      </c>
      <c r="F10" t="s">
        <v>27</v>
      </c>
      <c r="G10" t="s">
        <v>26</v>
      </c>
    </row>
    <row r="11" spans="1:7" x14ac:dyDescent="0.2">
      <c r="A11" t="s">
        <v>22</v>
      </c>
      <c r="B11">
        <v>9</v>
      </c>
      <c r="C11">
        <f t="shared" si="0"/>
        <v>3.3349999999999998E-2</v>
      </c>
      <c r="D11">
        <v>2020</v>
      </c>
      <c r="E11" t="s">
        <v>28</v>
      </c>
      <c r="F11" t="s">
        <v>27</v>
      </c>
      <c r="G11" t="s">
        <v>26</v>
      </c>
    </row>
    <row r="12" spans="1:7" x14ac:dyDescent="0.2">
      <c r="A12" t="s">
        <v>22</v>
      </c>
      <c r="B12">
        <v>10</v>
      </c>
      <c r="C12">
        <f t="shared" si="0"/>
        <v>3.6679999999999997E-2</v>
      </c>
      <c r="D12">
        <v>2020</v>
      </c>
      <c r="E12" t="s">
        <v>28</v>
      </c>
      <c r="F12" t="s">
        <v>27</v>
      </c>
      <c r="G12" t="s">
        <v>26</v>
      </c>
    </row>
    <row r="13" spans="1:7" x14ac:dyDescent="0.2">
      <c r="A13" t="s">
        <v>22</v>
      </c>
      <c r="B13">
        <v>11</v>
      </c>
      <c r="C13">
        <f t="shared" si="0"/>
        <v>4.0009999999999997E-2</v>
      </c>
      <c r="D13">
        <v>2020</v>
      </c>
      <c r="E13" t="s">
        <v>28</v>
      </c>
      <c r="F13" t="s">
        <v>27</v>
      </c>
      <c r="G13" t="s">
        <v>26</v>
      </c>
    </row>
    <row r="14" spans="1:7" x14ac:dyDescent="0.2">
      <c r="A14" t="s">
        <v>22</v>
      </c>
      <c r="B14">
        <v>12</v>
      </c>
      <c r="C14">
        <f t="shared" si="0"/>
        <v>4.3339999999999997E-2</v>
      </c>
      <c r="D14">
        <v>2020</v>
      </c>
      <c r="E14" t="s">
        <v>28</v>
      </c>
      <c r="F14" t="s">
        <v>27</v>
      </c>
      <c r="G14" t="s">
        <v>26</v>
      </c>
    </row>
    <row r="15" spans="1:7" x14ac:dyDescent="0.2">
      <c r="A15" t="s">
        <v>22</v>
      </c>
      <c r="B15">
        <v>13</v>
      </c>
      <c r="C15">
        <f t="shared" si="0"/>
        <v>4.6669999999999996E-2</v>
      </c>
      <c r="D15">
        <v>2020</v>
      </c>
      <c r="E15" t="s">
        <v>28</v>
      </c>
      <c r="F15" t="s">
        <v>27</v>
      </c>
      <c r="G15" t="s">
        <v>26</v>
      </c>
    </row>
    <row r="16" spans="1:7" x14ac:dyDescent="0.2">
      <c r="A16" t="s">
        <v>22</v>
      </c>
      <c r="B16">
        <v>14</v>
      </c>
      <c r="C16">
        <f t="shared" si="0"/>
        <v>4.9999999999999996E-2</v>
      </c>
      <c r="D16">
        <v>2020</v>
      </c>
      <c r="E16" t="s">
        <v>28</v>
      </c>
      <c r="F16" t="s">
        <v>27</v>
      </c>
      <c r="G16" t="s">
        <v>26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9191-35DC-4D4D-9E78-0D8FDAF00258}">
  <dimension ref="A1:G8"/>
  <sheetViews>
    <sheetView workbookViewId="0">
      <selection activeCell="E14" sqref="E14"/>
    </sheetView>
  </sheetViews>
  <sheetFormatPr baseColWidth="10" defaultRowHeight="16" x14ac:dyDescent="0.2"/>
  <cols>
    <col min="2" max="2" width="16.83203125" bestFit="1" customWidth="1"/>
    <col min="3" max="3" width="21.5" bestFit="1" customWidth="1"/>
    <col min="4" max="4" width="10.1640625" bestFit="1" customWidth="1"/>
    <col min="5" max="6" width="18.33203125" bestFit="1" customWidth="1"/>
  </cols>
  <sheetData>
    <row r="1" spans="1:7" x14ac:dyDescent="0.2">
      <c r="A1" t="s">
        <v>21</v>
      </c>
      <c r="B1" t="s">
        <v>16</v>
      </c>
      <c r="C1" t="s">
        <v>20</v>
      </c>
      <c r="D1" t="s">
        <v>19</v>
      </c>
      <c r="E1" t="s">
        <v>7</v>
      </c>
      <c r="F1" t="s">
        <v>8</v>
      </c>
      <c r="G1" t="s">
        <v>24</v>
      </c>
    </row>
    <row r="2" spans="1:7" x14ac:dyDescent="0.2">
      <c r="A2" t="s">
        <v>22</v>
      </c>
      <c r="B2" t="s">
        <v>9</v>
      </c>
      <c r="C2" s="1">
        <v>0.10100000000000001</v>
      </c>
      <c r="D2">
        <v>2020</v>
      </c>
      <c r="E2" t="s">
        <v>29</v>
      </c>
      <c r="F2" t="s">
        <v>27</v>
      </c>
      <c r="G2" t="s">
        <v>26</v>
      </c>
    </row>
    <row r="3" spans="1:7" x14ac:dyDescent="0.2">
      <c r="A3" t="s">
        <v>22</v>
      </c>
      <c r="B3" t="s">
        <v>10</v>
      </c>
      <c r="C3" s="1">
        <v>0.10100000000000001</v>
      </c>
      <c r="D3">
        <v>2020</v>
      </c>
      <c r="E3" t="s">
        <v>30</v>
      </c>
      <c r="F3" t="s">
        <v>27</v>
      </c>
      <c r="G3" t="s">
        <v>26</v>
      </c>
    </row>
    <row r="4" spans="1:7" x14ac:dyDescent="0.2">
      <c r="A4" t="s">
        <v>22</v>
      </c>
      <c r="B4" t="s">
        <v>11</v>
      </c>
      <c r="C4" s="1">
        <v>0.10100000000000001</v>
      </c>
      <c r="D4">
        <v>2020</v>
      </c>
      <c r="E4" t="s">
        <v>31</v>
      </c>
      <c r="F4" t="s">
        <v>27</v>
      </c>
      <c r="G4" t="s">
        <v>26</v>
      </c>
    </row>
    <row r="5" spans="1:7" x14ac:dyDescent="0.2">
      <c r="A5" t="s">
        <v>22</v>
      </c>
      <c r="B5" t="s">
        <v>15</v>
      </c>
      <c r="C5" s="1">
        <v>9.4E-2</v>
      </c>
      <c r="D5">
        <v>2020</v>
      </c>
      <c r="E5" t="s">
        <v>35</v>
      </c>
      <c r="F5" t="s">
        <v>27</v>
      </c>
      <c r="G5" t="s">
        <v>26</v>
      </c>
    </row>
    <row r="6" spans="1:7" x14ac:dyDescent="0.2">
      <c r="A6" t="s">
        <v>22</v>
      </c>
      <c r="B6" t="s">
        <v>13</v>
      </c>
      <c r="C6" s="1">
        <v>0.09</v>
      </c>
      <c r="D6">
        <v>2020</v>
      </c>
      <c r="E6" t="s">
        <v>33</v>
      </c>
      <c r="F6" t="s">
        <v>27</v>
      </c>
      <c r="G6" t="s">
        <v>26</v>
      </c>
    </row>
    <row r="7" spans="1:7" x14ac:dyDescent="0.2">
      <c r="A7" t="s">
        <v>22</v>
      </c>
      <c r="B7" t="s">
        <v>12</v>
      </c>
      <c r="C7" s="1">
        <v>6.0999999999999999E-2</v>
      </c>
      <c r="D7">
        <v>2020</v>
      </c>
      <c r="E7" t="s">
        <v>32</v>
      </c>
      <c r="F7" t="s">
        <v>27</v>
      </c>
      <c r="G7" t="s">
        <v>26</v>
      </c>
    </row>
    <row r="8" spans="1:7" x14ac:dyDescent="0.2">
      <c r="A8" t="s">
        <v>22</v>
      </c>
      <c r="B8" t="s">
        <v>14</v>
      </c>
      <c r="C8" s="1">
        <v>6.0999999999999999E-2</v>
      </c>
      <c r="D8">
        <v>2020</v>
      </c>
      <c r="E8" t="s">
        <v>34</v>
      </c>
      <c r="F8" t="s">
        <v>27</v>
      </c>
      <c r="G8" t="s">
        <v>26</v>
      </c>
    </row>
  </sheetData>
  <phoneticPr fontId="1" type="noConversion"/>
  <pageMargins left="0.7" right="0.7" top="0.75" bottom="0.75" header="0.3" footer="0.3"/>
  <pageSetup orientation="portrait" horizontalDpi="0" verticalDpi="0"/>
</worksheet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class_multipliers</vt:lpstr>
      <vt:lpstr>powertrain_multipliers</vt:lpstr>
      <vt:lpstr>baseline_repair_cost</vt:lpstr>
      <vt:lpstr>maintenance_cost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Heine, Matthew</dc:creator>
  <cp:lastModifiedBy>Heine, Matthew</cp:lastModifiedBy>
  <dcterms:created xsi:type="dcterms:W3CDTF">2024-06-18T16:00:26Z</dcterms:created>
  <dcterms:modified xsi:type="dcterms:W3CDTF">2024-11-01T22:35:49Z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2024-06-18T16:04:26Z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9a688559-4d52-41d9-a1b0-e19d026451b0</vt:lpwstr>
  </property>
  <property fmtid="{D5CDD505-2E9C-101B-9397-08002B2CF9AE}" pid="8" name="MSIP_Label_95965d95-ecc0-4720-b759-1f33c42ed7da_ContentBits">
    <vt:lpwstr>0</vt:lpwstr>
  </property>
</Properties>
</file>